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NSPARENCIA HACIENDA PUBLICA MUNICIPAL\2020\9 SEPTIEMBRE 2020\6 PENDIENTE  INCISO I ESTADOS FINANCIEROS MUENSUALES\"/>
    </mc:Choice>
  </mc:AlternateContent>
  <bookViews>
    <workbookView xWindow="0" yWindow="0" windowWidth="20490" windowHeight="77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7" i="1" l="1"/>
  <c r="C85" i="1"/>
  <c r="C82" i="1"/>
  <c r="C77" i="1"/>
  <c r="B71" i="1"/>
  <c r="B90" i="1" s="1"/>
  <c r="C62" i="1"/>
  <c r="C44" i="1"/>
  <c r="C38" i="1"/>
  <c r="C90" i="1" s="1"/>
  <c r="C30" i="1"/>
  <c r="B28" i="1"/>
  <c r="C27" i="1" s="1"/>
  <c r="C25" i="1"/>
  <c r="C22" i="1"/>
  <c r="B19" i="1"/>
  <c r="C8" i="1" s="1"/>
  <c r="B18" i="1"/>
  <c r="B33" i="1" s="1"/>
  <c r="C5" i="1"/>
  <c r="C33" i="1" l="1"/>
</calcChain>
</file>

<file path=xl/sharedStrings.xml><?xml version="1.0" encoding="utf-8"?>
<sst xmlns="http://schemas.openxmlformats.org/spreadsheetml/2006/main" count="94" uniqueCount="87">
  <si>
    <t>MUNICIPIO DE SAN JUANITO DE ESCOBEDO JALISCO</t>
  </si>
  <si>
    <t>RELACION DE INGRESOS</t>
  </si>
  <si>
    <t>DEL 1 AL 31 DE AGOSTO DE 2020</t>
  </si>
  <si>
    <t>C  O  N  C  E  P  T  O</t>
  </si>
  <si>
    <t>SUBTOTAL</t>
  </si>
  <si>
    <t>TOTAL</t>
  </si>
  <si>
    <t>I M P U E S T O S</t>
  </si>
  <si>
    <t>PREDIOS URBANOS</t>
  </si>
  <si>
    <t>AVISO DE TRANSMISION PATRIMONIAL</t>
  </si>
  <si>
    <t>D E R E C H O S</t>
  </si>
  <si>
    <t>PUESTOS PERMANENTES Y EVENTUALES</t>
  </si>
  <si>
    <t>VENTA DE GAVETAS EN CEMENTERIOS PÚBLICOS A PERPETUIDAD</t>
  </si>
  <si>
    <t>LICENCIAS DE GIROS COMERCIALES</t>
  </si>
  <si>
    <t>LICENCIAS DE CONSTRUCCION</t>
  </si>
  <si>
    <t>DESIGNACION DE NUMERO OFICIAL</t>
  </si>
  <si>
    <t>SERVICIO DOMESTICO DE AGUA POTABLE</t>
  </si>
  <si>
    <t>20% PARA EL SANEAMIENTO DE LAS AGUAS RESIDUALES</t>
  </si>
  <si>
    <t>3% PARA LA INFRAESTRUCTURA BASICA EXISTENTE</t>
  </si>
  <si>
    <t>AUTORIZACION DE MATANZA</t>
  </si>
  <si>
    <t>REGISTRO CIVIL</t>
  </si>
  <si>
    <t>EXPEDICION DE CERTIFICADOS, CERTIFICACIONES Y CONSTANCIAS</t>
  </si>
  <si>
    <t>CERTIFICACIONES CATASTRALES</t>
  </si>
  <si>
    <t>REVISION Y AUTORIZACION DE AVALUOS</t>
  </si>
  <si>
    <t>P R O D U C T O S</t>
  </si>
  <si>
    <t>FORMAS Y EDICIONES IMPRESAS</t>
  </si>
  <si>
    <t>OTROS PRODUCTOS NO ESPECIFICADOS</t>
  </si>
  <si>
    <t>APROVECHAMIENTOS</t>
  </si>
  <si>
    <t>INFRACCIONES</t>
  </si>
  <si>
    <t>P A R T I C I P A C I O N E S</t>
  </si>
  <si>
    <t>FEDERALES</t>
  </si>
  <si>
    <t>ESTATALES</t>
  </si>
  <si>
    <t>A P O R T A C I O N E S</t>
  </si>
  <si>
    <t>FONDO DE INFRAESTRUCTURA SOCIAL MUNICIPAL</t>
  </si>
  <si>
    <t xml:space="preserve"> FONDO DE FORTALECIMIENTO MUNICIPAL</t>
  </si>
  <si>
    <t>RELACION DE EGRESOS</t>
  </si>
  <si>
    <t>SERVICIOS PERSONALES</t>
  </si>
  <si>
    <t>DIETAS</t>
  </si>
  <si>
    <t>SUELDOS BASE PERSONAL PERMANENTE</t>
  </si>
  <si>
    <t>SUELDOS BASE PERSONAL EVENTUAL</t>
  </si>
  <si>
    <t>HORAS EXTRAORDINARIAS</t>
  </si>
  <si>
    <t>OTRAS PRESTACIONES SOCIALES Y ECONOMICAS</t>
  </si>
  <si>
    <t>MATERIALES Y SUMINISTROS</t>
  </si>
  <si>
    <t>MATERIALES, UTILES Y EQUIPOS MENORES DE OFICINA</t>
  </si>
  <si>
    <t>MATERIAL DE LIMPIEZA</t>
  </si>
  <si>
    <t>MATERIALES PARA EL REGISTRO E IDENTIFICACION DE BIENES Y PERSONAS</t>
  </si>
  <si>
    <t>PRODUCTOS ALIMENTICIOS PARA PERSONAS</t>
  </si>
  <si>
    <t>PRODUCTOS MINERALES NO METALICOS</t>
  </si>
  <si>
    <t>MATERIAL ELECTRICO Y ELECTRONICO</t>
  </si>
  <si>
    <t>OTROS MATERIALES Y ARTICULOS DE CONSTRUCCION Y REPARACION</t>
  </si>
  <si>
    <t>FERTILIZANTES, PESTICIDAS Y OTROS AGROQUIMICOS</t>
  </si>
  <si>
    <t>MEDICINAS Y PRODUCTOS FARMACEUTICOS</t>
  </si>
  <si>
    <t>MATERIALES ACCESORIOS Y SUMINISTROS MEDICOS</t>
  </si>
  <si>
    <t>OTROS PRODUCTOS QUIMICOS</t>
  </si>
  <si>
    <t>COMBUSTIBLES LUBRICANTES Y ADITIVOS</t>
  </si>
  <si>
    <t>PRENDAS DE SEGURIDAD Y PROTECCION PERSONAL</t>
  </si>
  <si>
    <t>BLANCOS Y OTROS PRODUCTOS TEXTILES</t>
  </si>
  <si>
    <t>REFACCIONES Y ACCESORIOS MENORES DE EQUIPO DE COMPUTO</t>
  </si>
  <si>
    <t>REFACCIONES Y ACCESORIOS MENORES DE EQUIPO DE TRANSPORTE</t>
  </si>
  <si>
    <t>REFACCIONES Y ACCESORIOS MENORES DE MAQUINARIA Y OTROS EQUIPOS</t>
  </si>
  <si>
    <t>SERVICIOS GENERALES</t>
  </si>
  <si>
    <t>ENERGIA ELECTRICA</t>
  </si>
  <si>
    <t>TELEFONIA TRADICIONAL</t>
  </si>
  <si>
    <t>ARRENDAMIENTO DE TERRENOS</t>
  </si>
  <si>
    <t>ARRENDAMIENTO DE MAQUINARIA</t>
  </si>
  <si>
    <t>COMISIONES Y SERVICIOS BANCARIOS</t>
  </si>
  <si>
    <t>FLETES Y MANIOBRAS</t>
  </si>
  <si>
    <t>CONSERVACION Y MANTENIMIENTO MENOR DE INMUEBLES</t>
  </si>
  <si>
    <t>INSTALACION, REPARACION Y MANTENIMIENTO DE EQUIO DE COMPUTO</t>
  </si>
  <si>
    <t>REPARACION Y MANTENIMIENTO DE EQUIPO DE TRANSPORTE</t>
  </si>
  <si>
    <t>INSTALACION, REPARACION, Y MANTENIMIENTO DE MAQUINARIA Y OTROS EQ.</t>
  </si>
  <si>
    <t>DIFUSION POR RADIO, TELEVISION Y OTROS MEDIOS (PERIFONEO)</t>
  </si>
  <si>
    <t>VIATICOS EN EL PAIS</t>
  </si>
  <si>
    <t>GASTOS DE ORDEN SOCIAL Y CULTURAL</t>
  </si>
  <si>
    <t>IMPUESTOS Y DERECHOS</t>
  </si>
  <si>
    <t>TRANSFERENCIAS SUBSIDIOS Y OTRAS AYUDAS</t>
  </si>
  <si>
    <t>TRANSFERENCIAS AL DIF MUNICIPAL</t>
  </si>
  <si>
    <t>AYUDAS SOCIALES A PERSONAS</t>
  </si>
  <si>
    <t>BECAS Y OTRAS AYUDAS PARA PROGRAMAS DE CAPACITACION (MOCHILAS Y U)</t>
  </si>
  <si>
    <t>JUBILACIONES</t>
  </si>
  <si>
    <t>BIENES MUEBLES E INMUEBLES</t>
  </si>
  <si>
    <t>MUEBLES DE OFICINA Y ESTANTERIA</t>
  </si>
  <si>
    <t>EQUIPO MEDICO Y DE LBORATORIO</t>
  </si>
  <si>
    <t>INVERSION PUBLICA</t>
  </si>
  <si>
    <t>EDIFICACION NO HABITACIONAL</t>
  </si>
  <si>
    <t>DEUDA PUBLICA</t>
  </si>
  <si>
    <t>AMORTIZACION DE LA DEUDA PUBLICA</t>
  </si>
  <si>
    <t>INTERESES DE LA DEUDA PUBLICA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</si>
</sst>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5" fillId="3" borderId="10" xfId="0" applyFont="1" applyFill="1" applyBorder="1" applyAlignment="1">
      <alignment horizontal="left"/>
    </xf>
    <xf numFmtId="0" fontId="3" fillId="3" borderId="10" xfId="0" applyFont="1" applyFill="1" applyBorder="1" applyAlignment="1">
      <alignment horizontal="center"/>
    </xf>
    <xf numFmtId="43" fontId="2" fillId="3" borderId="10" xfId="0" applyNumberFormat="1" applyFont="1" applyFill="1" applyBorder="1"/>
    <xf numFmtId="0" fontId="3" fillId="0" borderId="11" xfId="0" applyFont="1" applyBorder="1" applyAlignment="1">
      <alignment wrapText="1"/>
    </xf>
    <xf numFmtId="43" fontId="3" fillId="0" borderId="10" xfId="1" applyFont="1" applyBorder="1" applyAlignment="1">
      <alignment wrapText="1"/>
    </xf>
    <xf numFmtId="0" fontId="3" fillId="0" borderId="12" xfId="0" applyFont="1" applyBorder="1" applyAlignment="1">
      <alignment wrapText="1"/>
    </xf>
    <xf numFmtId="0" fontId="3" fillId="0" borderId="10" xfId="0" applyFont="1" applyBorder="1" applyAlignment="1">
      <alignment wrapText="1"/>
    </xf>
    <xf numFmtId="0" fontId="5" fillId="3" borderId="10" xfId="0" applyFont="1" applyFill="1" applyBorder="1" applyAlignment="1">
      <alignment wrapText="1"/>
    </xf>
    <xf numFmtId="43" fontId="3" fillId="3" borderId="10" xfId="1" applyFont="1" applyFill="1" applyBorder="1" applyAlignment="1">
      <alignment wrapText="1"/>
    </xf>
    <xf numFmtId="43" fontId="2" fillId="3" borderId="10" xfId="0" applyNumberFormat="1" applyFont="1" applyFill="1" applyBorder="1" applyAlignment="1">
      <alignment wrapText="1"/>
    </xf>
    <xf numFmtId="43" fontId="3" fillId="0" borderId="10" xfId="0" applyNumberFormat="1" applyFont="1" applyBorder="1" applyAlignment="1">
      <alignment wrapText="1"/>
    </xf>
    <xf numFmtId="43" fontId="3" fillId="0" borderId="9" xfId="1" applyFont="1" applyBorder="1" applyAlignment="1">
      <alignment wrapText="1"/>
    </xf>
    <xf numFmtId="43" fontId="2" fillId="0" borderId="10" xfId="0" applyNumberFormat="1" applyFont="1" applyBorder="1" applyAlignment="1">
      <alignment wrapText="1"/>
    </xf>
    <xf numFmtId="0" fontId="3" fillId="0" borderId="0" xfId="0" applyFont="1" applyBorder="1" applyAlignment="1">
      <alignment wrapText="1"/>
    </xf>
    <xf numFmtId="0" fontId="3" fillId="0" borderId="0" xfId="0" applyFont="1" applyBorder="1" applyAlignment="1">
      <alignment horizontal="left" wrapText="1"/>
    </xf>
    <xf numFmtId="0" fontId="2" fillId="2" borderId="0" xfId="0" applyFont="1" applyFill="1" applyBorder="1" applyAlignment="1">
      <alignment horizontal="right" wrapText="1"/>
    </xf>
    <xf numFmtId="43" fontId="2" fillId="2" borderId="13" xfId="1" applyFont="1" applyFill="1" applyBorder="1" applyAlignment="1">
      <alignment wrapText="1"/>
    </xf>
    <xf numFmtId="0" fontId="2" fillId="0" borderId="14" xfId="0" applyFont="1" applyBorder="1" applyAlignment="1">
      <alignment horizontal="center" wrapText="1"/>
    </xf>
    <xf numFmtId="0" fontId="2" fillId="0" borderId="15" xfId="0" applyFont="1" applyBorder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0" fontId="3" fillId="0" borderId="16" xfId="0" applyFont="1" applyBorder="1" applyAlignment="1">
      <alignment horizontal="center" wrapText="1"/>
    </xf>
    <xf numFmtId="0" fontId="3" fillId="0" borderId="17" xfId="0" applyFont="1" applyBorder="1" applyAlignment="1">
      <alignment horizontal="center" wrapText="1"/>
    </xf>
    <xf numFmtId="0" fontId="4" fillId="2" borderId="18" xfId="0" applyFont="1" applyFill="1" applyBorder="1" applyAlignment="1">
      <alignment horizontal="center" wrapText="1"/>
    </xf>
    <xf numFmtId="0" fontId="2" fillId="2" borderId="19" xfId="0" applyFont="1" applyFill="1" applyBorder="1" applyAlignment="1">
      <alignment horizontal="center" wrapText="1"/>
    </xf>
    <xf numFmtId="0" fontId="2" fillId="2" borderId="20" xfId="0" applyFont="1" applyFill="1" applyBorder="1" applyAlignment="1">
      <alignment horizontal="center" wrapText="1"/>
    </xf>
    <xf numFmtId="0" fontId="5" fillId="3" borderId="11" xfId="0" applyFont="1" applyFill="1" applyBorder="1" applyAlignment="1">
      <alignment horizontal="left" wrapText="1"/>
    </xf>
    <xf numFmtId="0" fontId="3" fillId="4" borderId="19" xfId="0" applyFont="1" applyFill="1" applyBorder="1" applyAlignment="1">
      <alignment horizontal="center" wrapText="1"/>
    </xf>
    <xf numFmtId="43" fontId="2" fillId="5" borderId="10" xfId="0" applyNumberFormat="1" applyFont="1" applyFill="1" applyBorder="1" applyAlignment="1">
      <alignment wrapText="1"/>
    </xf>
    <xf numFmtId="0" fontId="5" fillId="3" borderId="11" xfId="0" applyFont="1" applyFill="1" applyBorder="1" applyAlignment="1">
      <alignment wrapText="1"/>
    </xf>
    <xf numFmtId="43" fontId="2" fillId="0" borderId="10" xfId="0" applyNumberFormat="1" applyFont="1" applyFill="1" applyBorder="1" applyAlignment="1">
      <alignment wrapText="1"/>
    </xf>
    <xf numFmtId="43" fontId="3" fillId="0" borderId="10" xfId="1" applyFont="1" applyFill="1" applyBorder="1" applyAlignment="1">
      <alignment wrapText="1"/>
    </xf>
    <xf numFmtId="0" fontId="3" fillId="0" borderId="10" xfId="0" applyFont="1" applyFill="1" applyBorder="1" applyAlignment="1">
      <alignment wrapText="1"/>
    </xf>
    <xf numFmtId="43" fontId="3" fillId="0" borderId="9" xfId="1" applyFont="1" applyFill="1" applyBorder="1" applyAlignment="1">
      <alignment wrapText="1"/>
    </xf>
    <xf numFmtId="43" fontId="2" fillId="0" borderId="9" xfId="0" applyNumberFormat="1" applyFont="1" applyFill="1" applyBorder="1" applyAlignment="1">
      <alignment wrapText="1"/>
    </xf>
    <xf numFmtId="0" fontId="2" fillId="2" borderId="18" xfId="0" applyFont="1" applyFill="1" applyBorder="1" applyAlignment="1">
      <alignment horizontal="right" wrapText="1"/>
    </xf>
    <xf numFmtId="43" fontId="2" fillId="2" borderId="9" xfId="1" applyFont="1" applyFill="1" applyBorder="1" applyAlignment="1">
      <alignment wrapText="1"/>
    </xf>
    <xf numFmtId="43" fontId="2" fillId="2" borderId="20" xfId="1" applyFont="1" applyFill="1" applyBorder="1" applyAlignment="1">
      <alignment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0"/>
  <sheetViews>
    <sheetView tabSelected="1" workbookViewId="0">
      <selection activeCell="A86" sqref="A86"/>
    </sheetView>
  </sheetViews>
  <sheetFormatPr baseColWidth="10" defaultRowHeight="15" x14ac:dyDescent="0.25"/>
  <cols>
    <col min="1" max="1" width="64.7109375" customWidth="1"/>
    <col min="2" max="2" width="12.28515625" customWidth="1"/>
    <col min="3" max="3" width="13.28515625" customWidth="1"/>
  </cols>
  <sheetData>
    <row r="1" spans="1:3" x14ac:dyDescent="0.25">
      <c r="A1" s="2" t="s">
        <v>0</v>
      </c>
      <c r="B1" s="3"/>
      <c r="C1" s="4"/>
    </row>
    <row r="2" spans="1:3" x14ac:dyDescent="0.25">
      <c r="A2" s="5" t="s">
        <v>1</v>
      </c>
      <c r="B2" s="6"/>
      <c r="C2" s="7"/>
    </row>
    <row r="3" spans="1:3" ht="15.75" thickBot="1" x14ac:dyDescent="0.3">
      <c r="A3" s="8" t="s">
        <v>2</v>
      </c>
      <c r="B3" s="9"/>
      <c r="C3" s="10"/>
    </row>
    <row r="4" spans="1:3" x14ac:dyDescent="0.25">
      <c r="A4" s="11" t="s">
        <v>3</v>
      </c>
      <c r="B4" s="12" t="s">
        <v>4</v>
      </c>
      <c r="C4" s="12" t="s">
        <v>5</v>
      </c>
    </row>
    <row r="5" spans="1:3" x14ac:dyDescent="0.25">
      <c r="A5" s="13" t="s">
        <v>6</v>
      </c>
      <c r="B5" s="14"/>
      <c r="C5" s="15">
        <f>SUM(B6:B7)</f>
        <v>15314.32</v>
      </c>
    </row>
    <row r="6" spans="1:3" s="1" customFormat="1" x14ac:dyDescent="0.25">
      <c r="A6" s="16" t="s">
        <v>7</v>
      </c>
      <c r="B6" s="17">
        <v>586.16</v>
      </c>
      <c r="C6" s="18"/>
    </row>
    <row r="7" spans="1:3" s="1" customFormat="1" x14ac:dyDescent="0.25">
      <c r="A7" s="19" t="s">
        <v>8</v>
      </c>
      <c r="B7" s="17">
        <v>14728.16</v>
      </c>
      <c r="C7" s="19"/>
    </row>
    <row r="8" spans="1:3" s="1" customFormat="1" x14ac:dyDescent="0.25">
      <c r="A8" s="20" t="s">
        <v>9</v>
      </c>
      <c r="B8" s="21"/>
      <c r="C8" s="22">
        <f>SUM(B9:B21)</f>
        <v>108608.40999999999</v>
      </c>
    </row>
    <row r="9" spans="1:3" s="1" customFormat="1" x14ac:dyDescent="0.25">
      <c r="A9" s="19" t="s">
        <v>10</v>
      </c>
      <c r="B9" s="17">
        <v>7122</v>
      </c>
      <c r="C9" s="19"/>
    </row>
    <row r="10" spans="1:3" s="1" customFormat="1" ht="15.75" customHeight="1" x14ac:dyDescent="0.25">
      <c r="A10" s="19" t="s">
        <v>11</v>
      </c>
      <c r="B10" s="17">
        <v>814</v>
      </c>
      <c r="C10" s="19"/>
    </row>
    <row r="11" spans="1:3" s="1" customFormat="1" x14ac:dyDescent="0.25">
      <c r="A11" s="19" t="s">
        <v>12</v>
      </c>
      <c r="B11" s="17">
        <v>9740</v>
      </c>
      <c r="C11" s="19"/>
    </row>
    <row r="12" spans="1:3" s="1" customFormat="1" x14ac:dyDescent="0.25">
      <c r="A12" s="19" t="s">
        <v>13</v>
      </c>
      <c r="B12" s="17">
        <v>2402</v>
      </c>
      <c r="C12" s="19"/>
    </row>
    <row r="13" spans="1:3" s="1" customFormat="1" x14ac:dyDescent="0.25">
      <c r="A13" s="19" t="s">
        <v>14</v>
      </c>
      <c r="B13" s="17">
        <v>1094</v>
      </c>
      <c r="C13" s="19"/>
    </row>
    <row r="14" spans="1:3" s="1" customFormat="1" x14ac:dyDescent="0.25">
      <c r="A14" s="19" t="s">
        <v>15</v>
      </c>
      <c r="B14" s="17">
        <v>48431.78</v>
      </c>
      <c r="C14" s="19"/>
    </row>
    <row r="15" spans="1:3" s="1" customFormat="1" x14ac:dyDescent="0.25">
      <c r="A15" s="19" t="s">
        <v>16</v>
      </c>
      <c r="B15" s="17">
        <v>12579.68</v>
      </c>
      <c r="C15" s="19"/>
    </row>
    <row r="16" spans="1:3" s="1" customFormat="1" x14ac:dyDescent="0.25">
      <c r="A16" s="19" t="s">
        <v>17</v>
      </c>
      <c r="B16" s="17">
        <v>1886.95</v>
      </c>
      <c r="C16" s="23"/>
    </row>
    <row r="17" spans="1:3" s="1" customFormat="1" x14ac:dyDescent="0.25">
      <c r="A17" s="19" t="s">
        <v>18</v>
      </c>
      <c r="B17" s="17">
        <v>10548</v>
      </c>
      <c r="C17" s="19"/>
    </row>
    <row r="18" spans="1:3" s="1" customFormat="1" x14ac:dyDescent="0.25">
      <c r="A18" s="19" t="s">
        <v>19</v>
      </c>
      <c r="B18" s="17">
        <f>10924-795</f>
        <v>10129</v>
      </c>
      <c r="C18" s="19"/>
    </row>
    <row r="19" spans="1:3" s="1" customFormat="1" ht="18" customHeight="1" x14ac:dyDescent="0.25">
      <c r="A19" s="19" t="s">
        <v>20</v>
      </c>
      <c r="B19" s="17">
        <f>15*53</f>
        <v>795</v>
      </c>
      <c r="C19" s="23"/>
    </row>
    <row r="20" spans="1:3" s="1" customFormat="1" x14ac:dyDescent="0.25">
      <c r="A20" s="19" t="s">
        <v>21</v>
      </c>
      <c r="B20" s="17">
        <v>2286</v>
      </c>
      <c r="C20" s="19"/>
    </row>
    <row r="21" spans="1:3" s="1" customFormat="1" x14ac:dyDescent="0.25">
      <c r="A21" s="16" t="s">
        <v>22</v>
      </c>
      <c r="B21" s="24">
        <v>780</v>
      </c>
      <c r="C21" s="18"/>
    </row>
    <row r="22" spans="1:3" s="1" customFormat="1" x14ac:dyDescent="0.25">
      <c r="A22" s="20" t="s">
        <v>23</v>
      </c>
      <c r="B22" s="21"/>
      <c r="C22" s="22">
        <f>SUM(B23:B24)</f>
        <v>7953.82</v>
      </c>
    </row>
    <row r="23" spans="1:3" s="1" customFormat="1" x14ac:dyDescent="0.25">
      <c r="A23" s="19" t="s">
        <v>24</v>
      </c>
      <c r="B23" s="17">
        <v>6655</v>
      </c>
      <c r="C23" s="19"/>
    </row>
    <row r="24" spans="1:3" s="1" customFormat="1" x14ac:dyDescent="0.25">
      <c r="A24" s="19" t="s">
        <v>25</v>
      </c>
      <c r="B24" s="24">
        <v>1298.82</v>
      </c>
      <c r="C24" s="19"/>
    </row>
    <row r="25" spans="1:3" s="1" customFormat="1" x14ac:dyDescent="0.25">
      <c r="A25" s="20" t="s">
        <v>26</v>
      </c>
      <c r="B25" s="21"/>
      <c r="C25" s="22">
        <f>SUM(B26:B26)</f>
        <v>2589.1999999999998</v>
      </c>
    </row>
    <row r="26" spans="1:3" s="1" customFormat="1" x14ac:dyDescent="0.25">
      <c r="A26" s="19" t="s">
        <v>27</v>
      </c>
      <c r="B26" s="24">
        <v>2589.1999999999998</v>
      </c>
      <c r="C26" s="25"/>
    </row>
    <row r="27" spans="1:3" s="1" customFormat="1" x14ac:dyDescent="0.25">
      <c r="A27" s="20" t="s">
        <v>28</v>
      </c>
      <c r="B27" s="21"/>
      <c r="C27" s="22">
        <f>SUM(B28:B29)</f>
        <v>1815934.0099999998</v>
      </c>
    </row>
    <row r="28" spans="1:3" s="1" customFormat="1" x14ac:dyDescent="0.25">
      <c r="A28" s="19" t="s">
        <v>29</v>
      </c>
      <c r="B28" s="17">
        <f>1397355.94+21693.15+31213+55539.66+1434.14+265757.94+27742.99+3258.27+6375.32</f>
        <v>1810370.4099999997</v>
      </c>
      <c r="C28" s="19"/>
    </row>
    <row r="29" spans="1:3" s="1" customFormat="1" x14ac:dyDescent="0.25">
      <c r="A29" s="19" t="s">
        <v>30</v>
      </c>
      <c r="B29" s="24">
        <v>5563.6</v>
      </c>
      <c r="C29" s="19"/>
    </row>
    <row r="30" spans="1:3" s="1" customFormat="1" x14ac:dyDescent="0.25">
      <c r="A30" s="20" t="s">
        <v>31</v>
      </c>
      <c r="B30" s="21"/>
      <c r="C30" s="22">
        <f>SUM(B31:B32)</f>
        <v>1058766.47</v>
      </c>
    </row>
    <row r="31" spans="1:3" s="1" customFormat="1" x14ac:dyDescent="0.25">
      <c r="A31" s="26" t="s">
        <v>32</v>
      </c>
      <c r="B31" s="17">
        <v>495170.8</v>
      </c>
      <c r="C31" s="25"/>
    </row>
    <row r="32" spans="1:3" s="1" customFormat="1" x14ac:dyDescent="0.25">
      <c r="A32" s="27" t="s">
        <v>33</v>
      </c>
      <c r="B32" s="24">
        <v>563595.67000000004</v>
      </c>
      <c r="C32" s="19"/>
    </row>
    <row r="33" spans="1:3" s="1" customFormat="1" ht="15.75" thickBot="1" x14ac:dyDescent="0.3">
      <c r="A33" s="28" t="s">
        <v>5</v>
      </c>
      <c r="B33" s="29">
        <f>SUM(B6:B32)</f>
        <v>3009166.2299999995</v>
      </c>
      <c r="C33" s="29">
        <f>SUM(C5:C32)</f>
        <v>3009166.2299999995</v>
      </c>
    </row>
    <row r="34" spans="1:3" s="1" customFormat="1" ht="15.75" thickTop="1" x14ac:dyDescent="0.25">
      <c r="A34" s="30" t="s">
        <v>0</v>
      </c>
      <c r="B34" s="30"/>
      <c r="C34" s="31"/>
    </row>
    <row r="35" spans="1:3" s="1" customFormat="1" x14ac:dyDescent="0.25">
      <c r="A35" s="32" t="s">
        <v>34</v>
      </c>
      <c r="B35" s="32"/>
      <c r="C35" s="33"/>
    </row>
    <row r="36" spans="1:3" s="1" customFormat="1" x14ac:dyDescent="0.25">
      <c r="A36" s="34" t="s">
        <v>2</v>
      </c>
      <c r="B36" s="34"/>
      <c r="C36" s="35"/>
    </row>
    <row r="37" spans="1:3" s="1" customFormat="1" x14ac:dyDescent="0.25">
      <c r="A37" s="36" t="s">
        <v>3</v>
      </c>
      <c r="B37" s="37" t="s">
        <v>4</v>
      </c>
      <c r="C37" s="38" t="s">
        <v>5</v>
      </c>
    </row>
    <row r="38" spans="1:3" s="1" customFormat="1" x14ac:dyDescent="0.25">
      <c r="A38" s="39" t="s">
        <v>35</v>
      </c>
      <c r="B38" s="40"/>
      <c r="C38" s="41">
        <f>SUM(B39:B43)</f>
        <v>1377239.7</v>
      </c>
    </row>
    <row r="39" spans="1:3" s="1" customFormat="1" x14ac:dyDescent="0.25">
      <c r="A39" s="16" t="s">
        <v>36</v>
      </c>
      <c r="B39" s="17">
        <v>216584</v>
      </c>
      <c r="C39" s="19"/>
    </row>
    <row r="40" spans="1:3" s="1" customFormat="1" x14ac:dyDescent="0.25">
      <c r="A40" s="16" t="s">
        <v>37</v>
      </c>
      <c r="B40" s="17">
        <v>638386</v>
      </c>
      <c r="C40" s="23"/>
    </row>
    <row r="41" spans="1:3" s="1" customFormat="1" x14ac:dyDescent="0.25">
      <c r="A41" s="16" t="s">
        <v>38</v>
      </c>
      <c r="B41" s="17">
        <v>473258.46</v>
      </c>
      <c r="C41" s="19"/>
    </row>
    <row r="42" spans="1:3" s="1" customFormat="1" x14ac:dyDescent="0.25">
      <c r="A42" s="16" t="s">
        <v>39</v>
      </c>
      <c r="B42" s="17">
        <v>48900.24</v>
      </c>
      <c r="C42" s="19"/>
    </row>
    <row r="43" spans="1:3" s="1" customFormat="1" x14ac:dyDescent="0.25">
      <c r="A43" s="16" t="s">
        <v>40</v>
      </c>
      <c r="B43" s="17">
        <v>111</v>
      </c>
      <c r="C43" s="19"/>
    </row>
    <row r="44" spans="1:3" s="1" customFormat="1" x14ac:dyDescent="0.25">
      <c r="A44" s="42" t="s">
        <v>41</v>
      </c>
      <c r="B44" s="40"/>
      <c r="C44" s="41">
        <f>SUM(B45:B61)</f>
        <v>271106.49</v>
      </c>
    </row>
    <row r="45" spans="1:3" s="1" customFormat="1" x14ac:dyDescent="0.25">
      <c r="A45" s="16" t="s">
        <v>42</v>
      </c>
      <c r="B45" s="43">
        <v>3474.36</v>
      </c>
      <c r="C45" s="43"/>
    </row>
    <row r="46" spans="1:3" s="1" customFormat="1" x14ac:dyDescent="0.25">
      <c r="A46" s="16" t="s">
        <v>43</v>
      </c>
      <c r="B46" s="17">
        <v>4142.8999999999996</v>
      </c>
      <c r="C46" s="19"/>
    </row>
    <row r="47" spans="1:3" s="1" customFormat="1" ht="26.25" x14ac:dyDescent="0.25">
      <c r="A47" s="16" t="s">
        <v>44</v>
      </c>
      <c r="B47" s="17">
        <v>275</v>
      </c>
      <c r="C47" s="19"/>
    </row>
    <row r="48" spans="1:3" s="1" customFormat="1" x14ac:dyDescent="0.25">
      <c r="A48" s="16" t="s">
        <v>45</v>
      </c>
      <c r="B48" s="17">
        <v>7944.18</v>
      </c>
      <c r="C48" s="19"/>
    </row>
    <row r="49" spans="1:3" s="1" customFormat="1" x14ac:dyDescent="0.25">
      <c r="A49" s="16" t="s">
        <v>46</v>
      </c>
      <c r="B49" s="17">
        <v>1392</v>
      </c>
      <c r="C49" s="19"/>
    </row>
    <row r="50" spans="1:3" s="1" customFormat="1" x14ac:dyDescent="0.25">
      <c r="A50" s="16" t="s">
        <v>47</v>
      </c>
      <c r="B50" s="17">
        <v>550</v>
      </c>
      <c r="C50" s="19"/>
    </row>
    <row r="51" spans="1:3" s="1" customFormat="1" x14ac:dyDescent="0.25">
      <c r="A51" s="16" t="s">
        <v>48</v>
      </c>
      <c r="B51" s="17">
        <v>8021.96</v>
      </c>
      <c r="C51" s="19"/>
    </row>
    <row r="52" spans="1:3" s="1" customFormat="1" x14ac:dyDescent="0.25">
      <c r="A52" s="16" t="s">
        <v>49</v>
      </c>
      <c r="B52" s="17">
        <v>2370.04</v>
      </c>
      <c r="C52" s="19"/>
    </row>
    <row r="53" spans="1:3" s="1" customFormat="1" x14ac:dyDescent="0.25">
      <c r="A53" s="16" t="s">
        <v>50</v>
      </c>
      <c r="B53" s="17">
        <v>2359.85</v>
      </c>
      <c r="C53" s="19"/>
    </row>
    <row r="54" spans="1:3" s="1" customFormat="1" x14ac:dyDescent="0.25">
      <c r="A54" s="16" t="s">
        <v>51</v>
      </c>
      <c r="B54" s="44">
        <v>16132.67</v>
      </c>
      <c r="C54" s="19"/>
    </row>
    <row r="55" spans="1:3" s="1" customFormat="1" x14ac:dyDescent="0.25">
      <c r="A55" s="16" t="s">
        <v>52</v>
      </c>
      <c r="B55" s="44">
        <v>14031.36</v>
      </c>
      <c r="C55" s="19"/>
    </row>
    <row r="56" spans="1:3" s="1" customFormat="1" x14ac:dyDescent="0.25">
      <c r="A56" s="16" t="s">
        <v>53</v>
      </c>
      <c r="B56" s="17">
        <v>180845.3</v>
      </c>
      <c r="C56" s="19"/>
    </row>
    <row r="57" spans="1:3" s="1" customFormat="1" x14ac:dyDescent="0.25">
      <c r="A57" s="16" t="s">
        <v>54</v>
      </c>
      <c r="B57" s="17">
        <v>4401.41</v>
      </c>
      <c r="C57" s="19"/>
    </row>
    <row r="58" spans="1:3" s="1" customFormat="1" x14ac:dyDescent="0.25">
      <c r="A58" s="16" t="s">
        <v>55</v>
      </c>
      <c r="B58" s="17">
        <v>5902</v>
      </c>
      <c r="C58" s="19"/>
    </row>
    <row r="59" spans="1:3" s="1" customFormat="1" ht="18" customHeight="1" x14ac:dyDescent="0.25">
      <c r="A59" s="16" t="s">
        <v>56</v>
      </c>
      <c r="B59" s="17">
        <v>2337.4</v>
      </c>
      <c r="C59" s="19"/>
    </row>
    <row r="60" spans="1:3" s="1" customFormat="1" x14ac:dyDescent="0.25">
      <c r="A60" s="16" t="s">
        <v>57</v>
      </c>
      <c r="B60" s="17">
        <v>1956</v>
      </c>
      <c r="C60" s="19"/>
    </row>
    <row r="61" spans="1:3" s="1" customFormat="1" ht="26.25" x14ac:dyDescent="0.25">
      <c r="A61" s="16" t="s">
        <v>58</v>
      </c>
      <c r="B61" s="17">
        <v>14970.06</v>
      </c>
      <c r="C61" s="19"/>
    </row>
    <row r="62" spans="1:3" s="1" customFormat="1" x14ac:dyDescent="0.25">
      <c r="A62" s="42" t="s">
        <v>59</v>
      </c>
      <c r="B62" s="40"/>
      <c r="C62" s="41">
        <f>SUM(B63:B76)</f>
        <v>395455.87</v>
      </c>
    </row>
    <row r="63" spans="1:3" s="1" customFormat="1" x14ac:dyDescent="0.25">
      <c r="A63" s="16" t="s">
        <v>60</v>
      </c>
      <c r="B63" s="44">
        <v>240037</v>
      </c>
      <c r="C63" s="45"/>
    </row>
    <row r="64" spans="1:3" s="1" customFormat="1" x14ac:dyDescent="0.25">
      <c r="A64" s="16" t="s">
        <v>61</v>
      </c>
      <c r="B64" s="43">
        <v>556</v>
      </c>
      <c r="C64" s="43"/>
    </row>
    <row r="65" spans="1:3" s="1" customFormat="1" x14ac:dyDescent="0.25">
      <c r="A65" s="16" t="s">
        <v>62</v>
      </c>
      <c r="B65" s="17">
        <v>5000</v>
      </c>
      <c r="C65" s="19"/>
    </row>
    <row r="66" spans="1:3" s="1" customFormat="1" x14ac:dyDescent="0.25">
      <c r="A66" s="16" t="s">
        <v>63</v>
      </c>
      <c r="B66" s="17">
        <v>7029.6</v>
      </c>
      <c r="C66" s="19"/>
    </row>
    <row r="67" spans="1:3" s="1" customFormat="1" x14ac:dyDescent="0.25">
      <c r="A67" s="16" t="s">
        <v>64</v>
      </c>
      <c r="B67" s="17">
        <v>1693.16</v>
      </c>
      <c r="C67" s="19"/>
    </row>
    <row r="68" spans="1:3" s="1" customFormat="1" x14ac:dyDescent="0.25">
      <c r="A68" s="16" t="s">
        <v>65</v>
      </c>
      <c r="B68" s="17">
        <v>5800</v>
      </c>
      <c r="C68" s="19"/>
    </row>
    <row r="69" spans="1:3" s="1" customFormat="1" x14ac:dyDescent="0.25">
      <c r="A69" s="16" t="s">
        <v>66</v>
      </c>
      <c r="B69" s="17">
        <v>31253.9</v>
      </c>
      <c r="C69" s="19"/>
    </row>
    <row r="70" spans="1:3" s="1" customFormat="1" x14ac:dyDescent="0.25">
      <c r="A70" s="16" t="s">
        <v>67</v>
      </c>
      <c r="B70" s="17">
        <v>3528.72</v>
      </c>
      <c r="C70" s="19"/>
    </row>
    <row r="71" spans="1:3" s="1" customFormat="1" x14ac:dyDescent="0.25">
      <c r="A71" s="16" t="s">
        <v>68</v>
      </c>
      <c r="B71" s="44">
        <f>66796-23854</f>
        <v>42942</v>
      </c>
      <c r="C71" s="19"/>
    </row>
    <row r="72" spans="1:3" s="1" customFormat="1" ht="26.25" x14ac:dyDescent="0.25">
      <c r="A72" s="16" t="s">
        <v>69</v>
      </c>
      <c r="B72" s="17">
        <v>4194.8</v>
      </c>
      <c r="C72" s="19"/>
    </row>
    <row r="73" spans="1:3" s="1" customFormat="1" ht="17.25" customHeight="1" x14ac:dyDescent="0.25">
      <c r="A73" s="16" t="s">
        <v>70</v>
      </c>
      <c r="B73" s="17">
        <v>580</v>
      </c>
      <c r="C73" s="19"/>
    </row>
    <row r="74" spans="1:3" s="1" customFormat="1" x14ac:dyDescent="0.25">
      <c r="A74" s="16" t="s">
        <v>71</v>
      </c>
      <c r="B74" s="17">
        <v>22499.05</v>
      </c>
      <c r="C74" s="19"/>
    </row>
    <row r="75" spans="1:3" s="1" customFormat="1" x14ac:dyDescent="0.25">
      <c r="A75" s="16" t="s">
        <v>72</v>
      </c>
      <c r="B75" s="17">
        <v>4251.6400000000003</v>
      </c>
      <c r="C75" s="18"/>
    </row>
    <row r="76" spans="1:3" s="1" customFormat="1" x14ac:dyDescent="0.25">
      <c r="A76" s="16" t="s">
        <v>73</v>
      </c>
      <c r="B76" s="24">
        <v>26090</v>
      </c>
      <c r="C76" s="19"/>
    </row>
    <row r="77" spans="1:3" s="1" customFormat="1" x14ac:dyDescent="0.25">
      <c r="A77" s="42" t="s">
        <v>74</v>
      </c>
      <c r="B77" s="41"/>
      <c r="C77" s="41">
        <f>SUM(B78:B81)</f>
        <v>201765</v>
      </c>
    </row>
    <row r="78" spans="1:3" s="1" customFormat="1" x14ac:dyDescent="0.25">
      <c r="A78" s="16" t="s">
        <v>75</v>
      </c>
      <c r="B78" s="17">
        <v>85500</v>
      </c>
      <c r="C78" s="19"/>
    </row>
    <row r="79" spans="1:3" s="1" customFormat="1" x14ac:dyDescent="0.25">
      <c r="A79" s="16" t="s">
        <v>76</v>
      </c>
      <c r="B79" s="17">
        <v>3659</v>
      </c>
      <c r="C79" s="19"/>
    </row>
    <row r="80" spans="1:3" s="1" customFormat="1" ht="15.75" customHeight="1" x14ac:dyDescent="0.25">
      <c r="A80" s="16" t="s">
        <v>77</v>
      </c>
      <c r="B80" s="44">
        <v>87000</v>
      </c>
      <c r="C80" s="19"/>
    </row>
    <row r="81" spans="1:3" s="1" customFormat="1" x14ac:dyDescent="0.25">
      <c r="A81" s="16" t="s">
        <v>78</v>
      </c>
      <c r="B81" s="24">
        <v>25606</v>
      </c>
      <c r="C81" s="19"/>
    </row>
    <row r="82" spans="1:3" s="1" customFormat="1" x14ac:dyDescent="0.25">
      <c r="A82" s="42" t="s">
        <v>79</v>
      </c>
      <c r="B82" s="41"/>
      <c r="C82" s="41">
        <f>SUM(B83:B84)</f>
        <v>19478</v>
      </c>
    </row>
    <row r="83" spans="1:3" s="1" customFormat="1" x14ac:dyDescent="0.25">
      <c r="A83" s="16" t="s">
        <v>80</v>
      </c>
      <c r="B83" s="17">
        <v>4398</v>
      </c>
      <c r="C83" s="18"/>
    </row>
    <row r="84" spans="1:3" s="1" customFormat="1" x14ac:dyDescent="0.25">
      <c r="A84" s="16" t="s">
        <v>81</v>
      </c>
      <c r="B84" s="46">
        <v>15080</v>
      </c>
      <c r="C84" s="19"/>
    </row>
    <row r="85" spans="1:3" s="1" customFormat="1" x14ac:dyDescent="0.25">
      <c r="A85" s="42" t="s">
        <v>82</v>
      </c>
      <c r="B85" s="41"/>
      <c r="C85" s="41">
        <f>SUM(B86)</f>
        <v>285838.01</v>
      </c>
    </row>
    <row r="86" spans="1:3" s="1" customFormat="1" x14ac:dyDescent="0.25">
      <c r="A86" s="16" t="s">
        <v>83</v>
      </c>
      <c r="B86" s="24">
        <v>285838.01</v>
      </c>
      <c r="C86" s="19"/>
    </row>
    <row r="87" spans="1:3" s="1" customFormat="1" x14ac:dyDescent="0.25">
      <c r="A87" s="42" t="s">
        <v>84</v>
      </c>
      <c r="B87" s="41"/>
      <c r="C87" s="41">
        <f>SUM(B88:B89)</f>
        <v>193385.28999999998</v>
      </c>
    </row>
    <row r="88" spans="1:3" s="1" customFormat="1" x14ac:dyDescent="0.25">
      <c r="A88" s="16" t="s">
        <v>85</v>
      </c>
      <c r="B88" s="17">
        <v>120738.2</v>
      </c>
      <c r="C88" s="19"/>
    </row>
    <row r="89" spans="1:3" s="1" customFormat="1" x14ac:dyDescent="0.25">
      <c r="A89" s="16" t="s">
        <v>86</v>
      </c>
      <c r="B89" s="47">
        <v>72647.09</v>
      </c>
      <c r="C89" s="43"/>
    </row>
    <row r="90" spans="1:3" s="1" customFormat="1" x14ac:dyDescent="0.25">
      <c r="A90" s="48" t="s">
        <v>5</v>
      </c>
      <c r="B90" s="49">
        <f>SUM(B39:B89)</f>
        <v>2744268.3599999994</v>
      </c>
      <c r="C90" s="50">
        <f>SUM(C38:C89)</f>
        <v>2744268.3600000003</v>
      </c>
    </row>
  </sheetData>
  <mergeCells count="6">
    <mergeCell ref="A1:C1"/>
    <mergeCell ref="A2:C2"/>
    <mergeCell ref="A3:C3"/>
    <mergeCell ref="A34:C34"/>
    <mergeCell ref="A35:C35"/>
    <mergeCell ref="A36:C3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Tesoreria</dc:creator>
  <cp:lastModifiedBy>Tesoreria</cp:lastModifiedBy>
  <cp:lastPrinted>2020-10-28T15:59:15Z</cp:lastPrinted>
  <dcterms:created xsi:type="dcterms:W3CDTF">2020-10-28T15:53:54Z</dcterms:created>
  <dcterms:modified xsi:type="dcterms:W3CDTF">2020-10-28T16:00:05Z</dcterms:modified>
</cp:coreProperties>
</file>